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870" windowWidth="11595" windowHeight="462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<sst xmlns="http://schemas.openxmlformats.org/spreadsheetml/2006/main" count="107" uniqueCount="90">
  <si>
    <t>SCIGLIUTO CESARE</t>
  </si>
  <si>
    <t>ELEZIONI COMUNALI DEL 13.5.2001</t>
  </si>
  <si>
    <t>NR LISTE</t>
  </si>
  <si>
    <t>totale schede non valide</t>
  </si>
  <si>
    <t>DE FILIPPIS NICOLA</t>
  </si>
  <si>
    <t>MARZILIANO ANGELO DETTO LINO</t>
  </si>
  <si>
    <t>MARZILIANO NUNZIO</t>
  </si>
  <si>
    <t>OCCHIOGROSSO DONATO DETTO CAPITANO</t>
  </si>
  <si>
    <t>RIZZI FILIPPO</t>
  </si>
  <si>
    <t>RUTIGLIANO GENNARO DETTO GINO</t>
  </si>
  <si>
    <t>TURCHIANO ANGELOSANTE       DETTO ANGELO</t>
  </si>
  <si>
    <t>ANACLERIO NICOLA</t>
  </si>
  <si>
    <t xml:space="preserve">BINETTI MARIA </t>
  </si>
  <si>
    <t>DE ROBERTIS VINCENZO</t>
  </si>
  <si>
    <t>MARCARIO VITO</t>
  </si>
  <si>
    <t>MATARAZZO FRANCESCO</t>
  </si>
  <si>
    <t xml:space="preserve">RIZZO ANNA </t>
  </si>
  <si>
    <t>RUTIGLIANO MARIO</t>
  </si>
  <si>
    <t>TROTTA DOMENICO</t>
  </si>
  <si>
    <t>TURCHIANO SEBASTIANO</t>
  </si>
  <si>
    <t>di cui 3 liste aggiunte</t>
  </si>
  <si>
    <t>liste aggiunte</t>
  </si>
  <si>
    <t>VOTI AL SOLO SINDACO</t>
  </si>
  <si>
    <t>candidato appartiene</t>
  </si>
  <si>
    <t xml:space="preserve">N.B La cifra individuale è data dalla somma dei voti di preferenza  riportati da ciascun candidato al totale dei voti ottenuti dalla lista cui il </t>
  </si>
  <si>
    <t>candidato appartiene.</t>
  </si>
  <si>
    <t xml:space="preserve">LISTA N.2 "La Casa delle Libertà </t>
  </si>
  <si>
    <t>Costa Sindaco</t>
  </si>
  <si>
    <t>Paladino in Piccininno</t>
  </si>
  <si>
    <t>PER BITETTO-PALADINO ANNA</t>
  </si>
  <si>
    <t>vot. Va</t>
  </si>
  <si>
    <t>DAMATO VITO NICOLA</t>
  </si>
  <si>
    <t>GRITTANI FRANCESCO</t>
  </si>
  <si>
    <t>Elezione diretta del sindaco (Legge 25 marzo 1993,n.81)</t>
  </si>
  <si>
    <t>OCCHIOGROSSO STEFANO</t>
  </si>
  <si>
    <t>SCHEDE CONTESTATE n.a.</t>
  </si>
  <si>
    <t>TOTALE VOTI VALIDI</t>
  </si>
  <si>
    <t xml:space="preserve"> voti di preferenza</t>
  </si>
  <si>
    <t>tot.v.p.</t>
  </si>
  <si>
    <t>cif.ind</t>
  </si>
  <si>
    <t>TOTALI</t>
  </si>
  <si>
    <t>CALAMITA DONATO</t>
  </si>
  <si>
    <t>PROSCIA ANGELO DOMENICO</t>
  </si>
  <si>
    <t>AGRIMANO FIORENTINO</t>
  </si>
  <si>
    <t>ELEZIONE DELLA CAMERA DEI DEPUTATI " 18 APRILE 1948"</t>
  </si>
  <si>
    <t xml:space="preserve">                                                            COLLEGIO ELETTORALE BARI-FOGGIA</t>
  </si>
  <si>
    <t>tot.</t>
  </si>
  <si>
    <t>STELLA GARIBALDI</t>
  </si>
  <si>
    <t>MAPPAMONDO</t>
  </si>
  <si>
    <t>BANDIERA -SPIGA-U-Q</t>
  </si>
  <si>
    <t>MAGLIO</t>
  </si>
  <si>
    <t>FIAMMA M S I</t>
  </si>
  <si>
    <t>STELLA CORONA</t>
  </si>
  <si>
    <t>AQUILA ROMANA</t>
  </si>
  <si>
    <t>EDERA</t>
  </si>
  <si>
    <t>RUOTA DENTATA- SPIGA-PENNA</t>
  </si>
  <si>
    <t>ANCORA</t>
  </si>
  <si>
    <t>CROCE-VANGA-LIBRO</t>
  </si>
  <si>
    <t>SOLE</t>
  </si>
  <si>
    <t>TOTALE ELETTORI</t>
  </si>
  <si>
    <r>
      <t>LISTA N.1 "</t>
    </r>
    <r>
      <rPr>
        <b/>
        <sz val="10"/>
        <rFont val="Arial"/>
        <family val="2"/>
      </rPr>
      <t>PER BITETTO</t>
    </r>
    <r>
      <rPr>
        <sz val="10"/>
        <rFont val="Arial"/>
        <family val="0"/>
      </rPr>
      <t>"</t>
    </r>
  </si>
  <si>
    <r>
      <t xml:space="preserve">CANDIDATO SINDACO  </t>
    </r>
    <r>
      <rPr>
        <sz val="10"/>
        <rFont val="Arial"/>
        <family val="2"/>
      </rPr>
      <t xml:space="preserve">Anna </t>
    </r>
  </si>
  <si>
    <r>
      <t xml:space="preserve">CANDIDATO SINDACO: </t>
    </r>
    <r>
      <rPr>
        <sz val="10"/>
        <rFont val="Arial"/>
        <family val="2"/>
      </rPr>
      <t>Costa A.</t>
    </r>
  </si>
  <si>
    <t>voti al sindaco</t>
  </si>
  <si>
    <t>SEZIONI</t>
  </si>
  <si>
    <t>Sez 2</t>
  </si>
  <si>
    <t>totale</t>
  </si>
  <si>
    <t>votanti</t>
  </si>
  <si>
    <t>%</t>
  </si>
  <si>
    <t>SCHEDE BIANCHE</t>
  </si>
  <si>
    <t>SCHEDE NULLE</t>
  </si>
  <si>
    <t>SCHEDE CONTESTATE</t>
  </si>
  <si>
    <t>TOTALE VOTANTI</t>
  </si>
  <si>
    <t>Sez 1</t>
  </si>
  <si>
    <t>Sez 3</t>
  </si>
  <si>
    <t>Sez 4</t>
  </si>
  <si>
    <t>LISTE</t>
  </si>
  <si>
    <t>Sez 5</t>
  </si>
  <si>
    <t>CANDIDATI</t>
  </si>
  <si>
    <t>LA CASA DELLE LIBERTA'-COSTA A.</t>
  </si>
  <si>
    <t>MARZILIANO FRANCESCO</t>
  </si>
  <si>
    <t>CIANCIOTTA ROBERTO</t>
  </si>
  <si>
    <t>SCUDO CROCIATO</t>
  </si>
  <si>
    <t>SORANNO MICHELE</t>
  </si>
  <si>
    <t>BURDI CARLO</t>
  </si>
  <si>
    <t>TUFARIELLI FRANCESCO</t>
  </si>
  <si>
    <t>DAMONE MARIO</t>
  </si>
  <si>
    <t>SOMMA GIOVANNI</t>
  </si>
  <si>
    <t>CRAMAROSSA GIUSEPPE</t>
  </si>
  <si>
    <t>MAFFEI MICHELE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</si>
</sst>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"/>
    <numFmt numFmtId="180" formatCode="0.0000000"/>
    <numFmt numFmtId="181" formatCode="0.0000"/>
    <numFmt numFmtId="182" formatCode="_-* #,##0.0_-;\-* #,##0.0_-;_-* &quot;-&quot;_-;_-@_-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"/>
    <numFmt numFmtId="188" formatCode="0.00000"/>
    <numFmt numFmtId="189" formatCode="0.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7.5"/>
      <color indexed="36"/>
      <name val="Times New Roman"/>
      <family val="1"/>
    </font>
    <font>
      <b/>
      <sz val="10"/>
      <name val="Times New Roman"/>
      <family val="1"/>
    </font>
    <font>
      <sz val="5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2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/>
    </xf>
    <xf numFmtId="0" fontId="15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7" fillId="2" borderId="5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6275"/>
          <c:w val="0.49875"/>
          <c:h val="0.47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'[1]Foglio1'!$B$123:$B$124</c:f>
              <c:strCache>
                <c:ptCount val="2"/>
                <c:pt idx="0">
                  <c:v>PER BITETTO</c:v>
                </c:pt>
                <c:pt idx="1">
                  <c:v>LA CASA DELLE LIBERTA'</c:v>
                </c:pt>
              </c:strCache>
            </c:strRef>
          </c:cat>
          <c:val>
            <c:numRef>
              <c:f>'[1]Foglio1'!$O$123:$O$124</c:f>
              <c:numCache>
                <c:ptCount val="2"/>
                <c:pt idx="0">
                  <c:v>45.72363528186821</c:v>
                </c:pt>
                <c:pt idx="1">
                  <c:v>54.27636471813179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391"/>
          <c:w val="0.294"/>
          <c:h val="0.443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9525</xdr:rowOff>
    </xdr:from>
    <xdr:to>
      <xdr:col>12</xdr:col>
      <xdr:colOff>142875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209925" y="2609850"/>
        <a:ext cx="42005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io\Desktop\giorgio%20gatti\UDE\ELETTORALE\ELEZIONI%20POLITICHE%20E%20COMUNALI%20DEL%2013.05.2001\risult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Foglio2"/>
      <sheetName val="Foglio3"/>
    </sheetNames>
    <sheetDataSet>
      <sheetData sheetId="1">
        <row r="123">
          <cell r="B123" t="str">
            <v>PER BITETTO</v>
          </cell>
          <cell r="O123">
            <v>45.72363528186821</v>
          </cell>
        </row>
        <row r="124">
          <cell r="B124" t="str">
            <v>LA CASA DELLE LIBERTA'</v>
          </cell>
          <cell r="O124">
            <v>54.27636471813179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">
      <selection activeCell="A1" sqref="A1:P105"/>
    </sheetView>
  </sheetViews>
  <sheetFormatPr defaultColWidth="9.140625" defaultRowHeight="12.75"/>
  <cols>
    <col min="1" max="1" width="32.421875" style="0" customWidth="1"/>
    <col min="2" max="2" width="15.140625" style="0" customWidth="1"/>
    <col min="3" max="3" width="10.00390625" style="0" customWidth="1"/>
    <col min="4" max="14" width="5.7109375" style="0" customWidth="1"/>
  </cols>
  <sheetData>
    <row r="1" spans="1:16" ht="12.75">
      <c r="A1" s="1" t="s">
        <v>1</v>
      </c>
      <c r="B1" s="2"/>
      <c r="C1" s="2"/>
      <c r="D1" s="2"/>
      <c r="E1" s="2"/>
      <c r="F1" s="3" t="s">
        <v>33</v>
      </c>
      <c r="G1" s="2"/>
      <c r="H1" s="2"/>
      <c r="I1" s="2"/>
      <c r="J1" s="2"/>
      <c r="K1" s="2"/>
      <c r="L1" s="4"/>
      <c r="M1" s="2"/>
      <c r="N1" s="4"/>
      <c r="O1" s="2"/>
      <c r="P1" s="5"/>
    </row>
    <row r="2" spans="1:16" ht="12.75">
      <c r="A2" s="2"/>
      <c r="B2" s="2"/>
      <c r="C2" s="2"/>
      <c r="D2" s="6" t="s">
        <v>64</v>
      </c>
      <c r="E2" s="6"/>
      <c r="F2" s="6"/>
      <c r="G2" s="6"/>
      <c r="H2" s="6"/>
      <c r="I2" s="6"/>
      <c r="J2" s="6"/>
      <c r="K2" s="6"/>
      <c r="L2" s="6"/>
      <c r="M2" s="2"/>
      <c r="N2" s="4"/>
      <c r="O2" s="2"/>
      <c r="P2" s="5"/>
    </row>
    <row r="3" spans="1:16" ht="12.75">
      <c r="A3" s="7" t="s">
        <v>2</v>
      </c>
      <c r="B3" s="8"/>
      <c r="C3" s="9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7">
        <v>9</v>
      </c>
      <c r="M3" s="7" t="s">
        <v>30</v>
      </c>
      <c r="N3" s="7" t="s">
        <v>67</v>
      </c>
      <c r="O3" s="2" t="s">
        <v>68</v>
      </c>
      <c r="P3" s="5"/>
    </row>
    <row r="4" spans="1:16" ht="12.75">
      <c r="A4" s="11" t="s">
        <v>29</v>
      </c>
      <c r="B4" s="4"/>
      <c r="C4" s="5"/>
      <c r="D4" s="12">
        <v>285</v>
      </c>
      <c r="E4" s="12">
        <v>336</v>
      </c>
      <c r="F4" s="12">
        <v>338</v>
      </c>
      <c r="G4" s="12">
        <v>343</v>
      </c>
      <c r="H4" s="12">
        <v>381</v>
      </c>
      <c r="I4" s="12">
        <v>361</v>
      </c>
      <c r="J4" s="12">
        <v>339</v>
      </c>
      <c r="K4" s="12">
        <v>360</v>
      </c>
      <c r="L4" s="12">
        <v>331</v>
      </c>
      <c r="M4" s="12">
        <f>SUM(D4:L4)</f>
        <v>3074</v>
      </c>
      <c r="N4" s="12">
        <f>SUM(M11)</f>
        <v>6968</v>
      </c>
      <c r="O4" s="13">
        <f>(M4)*100/M6</f>
        <v>45.72363528186821</v>
      </c>
      <c r="P4" s="5"/>
    </row>
    <row r="5" spans="1:16" ht="12.75">
      <c r="A5" s="11" t="s">
        <v>79</v>
      </c>
      <c r="B5" s="4"/>
      <c r="C5" s="5"/>
      <c r="D5" s="12">
        <v>364</v>
      </c>
      <c r="E5" s="12">
        <v>382</v>
      </c>
      <c r="F5" s="12">
        <v>391</v>
      </c>
      <c r="G5" s="12">
        <v>422</v>
      </c>
      <c r="H5" s="12">
        <v>425</v>
      </c>
      <c r="I5" s="12">
        <v>453</v>
      </c>
      <c r="J5" s="12">
        <v>420</v>
      </c>
      <c r="K5" s="12">
        <v>375</v>
      </c>
      <c r="L5" s="12">
        <v>417</v>
      </c>
      <c r="M5" s="12">
        <f aca="true" t="shared" si="0" ref="M5:M11">SUM(D5:L5)</f>
        <v>3649</v>
      </c>
      <c r="N5" s="12">
        <f>SUM(M11)</f>
        <v>6968</v>
      </c>
      <c r="O5" s="13">
        <f>(M5)*100/M6</f>
        <v>54.27636471813179</v>
      </c>
      <c r="P5" s="5"/>
    </row>
    <row r="6" spans="1:16" ht="12.75">
      <c r="A6" s="14" t="s">
        <v>36</v>
      </c>
      <c r="B6" s="5"/>
      <c r="C6" s="4"/>
      <c r="D6" s="12">
        <f>SUM(D4:D5)</f>
        <v>649</v>
      </c>
      <c r="E6" s="12">
        <f aca="true" t="shared" si="1" ref="E6:L6">SUM(E4:E5)</f>
        <v>718</v>
      </c>
      <c r="F6" s="12">
        <f t="shared" si="1"/>
        <v>729</v>
      </c>
      <c r="G6" s="12">
        <f t="shared" si="1"/>
        <v>765</v>
      </c>
      <c r="H6" s="12">
        <f t="shared" si="1"/>
        <v>806</v>
      </c>
      <c r="I6" s="12">
        <f t="shared" si="1"/>
        <v>814</v>
      </c>
      <c r="J6" s="12">
        <f t="shared" si="1"/>
        <v>759</v>
      </c>
      <c r="K6" s="12">
        <f t="shared" si="1"/>
        <v>735</v>
      </c>
      <c r="L6" s="15">
        <f t="shared" si="1"/>
        <v>748</v>
      </c>
      <c r="M6" s="12">
        <f t="shared" si="0"/>
        <v>6723</v>
      </c>
      <c r="N6" s="12">
        <f>SUM(M11)</f>
        <v>6968</v>
      </c>
      <c r="O6" s="11">
        <f>(M6)*100/M6</f>
        <v>100</v>
      </c>
      <c r="P6" s="5"/>
    </row>
    <row r="7" spans="1:16" ht="12.75">
      <c r="A7" s="7" t="s">
        <v>69</v>
      </c>
      <c r="B7" s="4"/>
      <c r="C7" s="4"/>
      <c r="D7" s="12">
        <v>18</v>
      </c>
      <c r="E7" s="12">
        <v>7</v>
      </c>
      <c r="F7" s="12">
        <v>12</v>
      </c>
      <c r="G7" s="12">
        <v>11</v>
      </c>
      <c r="H7" s="12">
        <v>8</v>
      </c>
      <c r="I7" s="12">
        <v>13</v>
      </c>
      <c r="J7" s="12">
        <v>10</v>
      </c>
      <c r="K7" s="12">
        <v>12</v>
      </c>
      <c r="L7" s="12">
        <v>13</v>
      </c>
      <c r="M7" s="12">
        <f t="shared" si="0"/>
        <v>104</v>
      </c>
      <c r="N7" s="12">
        <f>SUM(M11)</f>
        <v>6968</v>
      </c>
      <c r="O7" s="11">
        <f>(M7)*100/N7</f>
        <v>1.492537313432836</v>
      </c>
      <c r="P7" s="5"/>
    </row>
    <row r="8" spans="1:16" ht="12.75">
      <c r="A8" s="7" t="s">
        <v>70</v>
      </c>
      <c r="B8" s="4"/>
      <c r="C8" s="4"/>
      <c r="D8" s="12">
        <v>14</v>
      </c>
      <c r="E8" s="12">
        <v>17</v>
      </c>
      <c r="F8" s="12">
        <v>14</v>
      </c>
      <c r="G8" s="12">
        <v>12</v>
      </c>
      <c r="H8" s="12">
        <v>18</v>
      </c>
      <c r="I8" s="12">
        <v>17</v>
      </c>
      <c r="J8" s="12">
        <v>23</v>
      </c>
      <c r="K8" s="12">
        <v>15</v>
      </c>
      <c r="L8" s="12">
        <v>11</v>
      </c>
      <c r="M8" s="12">
        <f t="shared" si="0"/>
        <v>141</v>
      </c>
      <c r="N8" s="12">
        <f>SUM(M11)</f>
        <v>6968</v>
      </c>
      <c r="O8" s="11">
        <f>(M8)*100/N8</f>
        <v>2.02353616532721</v>
      </c>
      <c r="P8" s="5"/>
    </row>
    <row r="9" spans="1:16" ht="12.75">
      <c r="A9" s="7" t="s">
        <v>35</v>
      </c>
      <c r="B9" s="4"/>
      <c r="C9" s="4"/>
      <c r="D9" s="12"/>
      <c r="E9" s="12"/>
      <c r="F9" s="12"/>
      <c r="G9" s="12"/>
      <c r="H9" s="12"/>
      <c r="I9" s="12"/>
      <c r="J9" s="12"/>
      <c r="K9" s="12"/>
      <c r="L9" s="12"/>
      <c r="M9" s="12">
        <f t="shared" si="0"/>
        <v>0</v>
      </c>
      <c r="N9" s="12">
        <f>SUM(M11)</f>
        <v>6968</v>
      </c>
      <c r="O9" s="11">
        <f>(M9)*100/N9</f>
        <v>0</v>
      </c>
      <c r="P9" s="5"/>
    </row>
    <row r="10" spans="1:16" ht="12.75">
      <c r="A10" s="16" t="s">
        <v>3</v>
      </c>
      <c r="B10" s="4"/>
      <c r="C10" s="4"/>
      <c r="D10" s="12">
        <f>SUM(D7:D9)</f>
        <v>32</v>
      </c>
      <c r="E10" s="12">
        <f aca="true" t="shared" si="2" ref="E10:L10">SUM(E7:E9)</f>
        <v>24</v>
      </c>
      <c r="F10" s="12">
        <f t="shared" si="2"/>
        <v>26</v>
      </c>
      <c r="G10" s="12">
        <f t="shared" si="2"/>
        <v>23</v>
      </c>
      <c r="H10" s="12">
        <f t="shared" si="2"/>
        <v>26</v>
      </c>
      <c r="I10" s="12">
        <f t="shared" si="2"/>
        <v>30</v>
      </c>
      <c r="J10" s="12">
        <f t="shared" si="2"/>
        <v>33</v>
      </c>
      <c r="K10" s="12">
        <f t="shared" si="2"/>
        <v>27</v>
      </c>
      <c r="L10" s="12">
        <f t="shared" si="2"/>
        <v>24</v>
      </c>
      <c r="M10" s="12">
        <f t="shared" si="0"/>
        <v>245</v>
      </c>
      <c r="N10" s="12">
        <f>SUM(M11)</f>
        <v>6968</v>
      </c>
      <c r="O10" s="11">
        <f>(M10)*100/N10</f>
        <v>3.516073478760046</v>
      </c>
      <c r="P10" s="5"/>
    </row>
    <row r="11" spans="1:16" ht="13.5" thickBot="1">
      <c r="A11" s="14" t="s">
        <v>72</v>
      </c>
      <c r="B11" s="4"/>
      <c r="C11" s="4"/>
      <c r="D11" s="12">
        <f>SUM(D10+D6)</f>
        <v>681</v>
      </c>
      <c r="E11" s="12">
        <f aca="true" t="shared" si="3" ref="E11:L11">SUM(E10+E6)</f>
        <v>742</v>
      </c>
      <c r="F11" s="12">
        <f t="shared" si="3"/>
        <v>755</v>
      </c>
      <c r="G11" s="12">
        <f t="shared" si="3"/>
        <v>788</v>
      </c>
      <c r="H11" s="12">
        <f t="shared" si="3"/>
        <v>832</v>
      </c>
      <c r="I11" s="12">
        <f t="shared" si="3"/>
        <v>844</v>
      </c>
      <c r="J11" s="12">
        <f t="shared" si="3"/>
        <v>792</v>
      </c>
      <c r="K11" s="12">
        <f t="shared" si="3"/>
        <v>762</v>
      </c>
      <c r="L11" s="12">
        <f t="shared" si="3"/>
        <v>772</v>
      </c>
      <c r="M11" s="12">
        <f t="shared" si="0"/>
        <v>6968</v>
      </c>
      <c r="N11" s="17">
        <f>SUM(M11)</f>
        <v>6968</v>
      </c>
      <c r="O11" s="18">
        <f>(M11)*100/N11</f>
        <v>100</v>
      </c>
      <c r="P11" s="5"/>
    </row>
    <row r="12" spans="1:16" ht="12.75">
      <c r="A12" s="7" t="s">
        <v>59</v>
      </c>
      <c r="B12" s="4"/>
      <c r="C12" s="4"/>
      <c r="D12" s="12">
        <v>1022</v>
      </c>
      <c r="E12" s="12">
        <v>916</v>
      </c>
      <c r="F12" s="12">
        <v>896</v>
      </c>
      <c r="G12" s="12">
        <v>917</v>
      </c>
      <c r="H12" s="12">
        <v>1006</v>
      </c>
      <c r="I12" s="12">
        <v>962</v>
      </c>
      <c r="J12" s="12">
        <v>1015</v>
      </c>
      <c r="K12" s="12">
        <v>885</v>
      </c>
      <c r="L12" s="12">
        <v>873</v>
      </c>
      <c r="M12" s="12">
        <f>SUM(D12:L12)</f>
        <v>8492</v>
      </c>
      <c r="N12" s="19" t="s">
        <v>20</v>
      </c>
      <c r="O12" s="20"/>
      <c r="P12" s="5"/>
    </row>
    <row r="13" spans="1:16" ht="12.75">
      <c r="A13" s="21"/>
      <c r="B13" s="4"/>
      <c r="C13" s="4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4"/>
      <c r="O13" s="25"/>
      <c r="P13" s="5"/>
    </row>
    <row r="14" spans="1:16" ht="12.75">
      <c r="A14" s="2"/>
      <c r="B14" s="2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4"/>
      <c r="O14" s="25"/>
      <c r="P14" s="5"/>
    </row>
    <row r="15" spans="1:16" ht="12.75">
      <c r="A15" s="2"/>
      <c r="B15" s="2"/>
      <c r="C15" s="28" t="s">
        <v>21</v>
      </c>
      <c r="D15" s="29"/>
      <c r="E15" s="29"/>
      <c r="F15" s="29"/>
      <c r="G15" s="29"/>
      <c r="H15" s="29"/>
      <c r="I15" s="30">
        <v>1</v>
      </c>
      <c r="J15" s="30"/>
      <c r="K15" s="30">
        <v>1</v>
      </c>
      <c r="L15" s="31">
        <v>1</v>
      </c>
      <c r="M15" s="30">
        <v>3</v>
      </c>
      <c r="N15" s="24"/>
      <c r="O15" s="25"/>
      <c r="P15" s="5"/>
    </row>
    <row r="16" spans="1:16" ht="12.75">
      <c r="A16" s="2"/>
      <c r="B16" s="2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4"/>
      <c r="O16" s="25"/>
      <c r="P16" s="5"/>
    </row>
    <row r="17" spans="1:16" ht="12.75">
      <c r="A17" s="2"/>
      <c r="B17" s="2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4"/>
      <c r="O17" s="25"/>
      <c r="P17" s="5"/>
    </row>
    <row r="18" spans="1:16" ht="12.75">
      <c r="A18" s="2"/>
      <c r="B18" s="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4"/>
      <c r="O18" s="25"/>
      <c r="P18" s="5"/>
    </row>
    <row r="19" spans="1:16" ht="12.75">
      <c r="A19" s="2"/>
      <c r="B19" s="2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4"/>
      <c r="O19" s="25"/>
      <c r="P19" s="5"/>
    </row>
    <row r="20" spans="1:16" ht="12.75">
      <c r="A20" s="2"/>
      <c r="B20" s="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4"/>
      <c r="O20" s="25"/>
      <c r="P20" s="5"/>
    </row>
    <row r="21" spans="1:16" ht="12.75">
      <c r="A21" s="2"/>
      <c r="B21" s="2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4"/>
      <c r="O21" s="25"/>
      <c r="P21" s="5"/>
    </row>
    <row r="22" spans="1:16" ht="12.75">
      <c r="A22" s="2"/>
      <c r="B22" s="2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4"/>
      <c r="O22" s="25"/>
      <c r="P22" s="5"/>
    </row>
    <row r="23" spans="1:16" ht="12.75">
      <c r="A23" s="2"/>
      <c r="B23" s="2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4"/>
      <c r="O23" s="25"/>
      <c r="P23" s="5"/>
    </row>
    <row r="24" spans="1:16" ht="12.75">
      <c r="A24" s="2"/>
      <c r="B24" s="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4"/>
      <c r="O24" s="25"/>
      <c r="P24" s="5"/>
    </row>
    <row r="25" spans="1:16" ht="12.75">
      <c r="A25" s="2"/>
      <c r="B25" s="2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4"/>
      <c r="O25" s="25"/>
      <c r="P25" s="5"/>
    </row>
    <row r="26" spans="1:16" ht="12.75">
      <c r="A26" s="2"/>
      <c r="B26" s="2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4"/>
      <c r="O26" s="25"/>
      <c r="P26" s="5"/>
    </row>
    <row r="27" spans="1:16" ht="12.75">
      <c r="A27" s="2" t="s">
        <v>60</v>
      </c>
      <c r="B27" s="2"/>
      <c r="C27" s="2"/>
      <c r="D27" s="6" t="s">
        <v>64</v>
      </c>
      <c r="E27" s="6"/>
      <c r="F27" s="6"/>
      <c r="G27" s="6"/>
      <c r="H27" s="6"/>
      <c r="I27" s="6"/>
      <c r="J27" s="6"/>
      <c r="K27" s="6"/>
      <c r="L27" s="32"/>
      <c r="M27" s="7" t="s">
        <v>66</v>
      </c>
      <c r="N27" s="7" t="s">
        <v>67</v>
      </c>
      <c r="O27" s="2"/>
      <c r="P27" s="5"/>
    </row>
    <row r="28" spans="1:16" ht="12.75">
      <c r="A28" s="4" t="s">
        <v>61</v>
      </c>
      <c r="B28" s="2"/>
      <c r="C28" s="2"/>
      <c r="D28" s="10">
        <v>1</v>
      </c>
      <c r="E28" s="10">
        <v>2</v>
      </c>
      <c r="F28" s="10">
        <v>3</v>
      </c>
      <c r="G28" s="10">
        <v>4</v>
      </c>
      <c r="H28" s="10">
        <v>5</v>
      </c>
      <c r="I28" s="10">
        <v>6</v>
      </c>
      <c r="J28" s="10">
        <v>7</v>
      </c>
      <c r="K28" s="10">
        <v>8</v>
      </c>
      <c r="L28" s="7">
        <v>9</v>
      </c>
      <c r="M28" s="10"/>
      <c r="N28" s="7"/>
      <c r="O28" s="2"/>
      <c r="P28" s="5"/>
    </row>
    <row r="29" spans="1:16" ht="12.75">
      <c r="A29" s="4" t="s">
        <v>28</v>
      </c>
      <c r="B29" s="2"/>
      <c r="C29" s="2"/>
      <c r="D29" s="7">
        <f>SUM(D4)</f>
        <v>285</v>
      </c>
      <c r="E29" s="7">
        <f aca="true" t="shared" si="4" ref="E29:N29">SUM(E4)</f>
        <v>336</v>
      </c>
      <c r="F29" s="7">
        <f t="shared" si="4"/>
        <v>338</v>
      </c>
      <c r="G29" s="7">
        <f t="shared" si="4"/>
        <v>343</v>
      </c>
      <c r="H29" s="7">
        <f t="shared" si="4"/>
        <v>381</v>
      </c>
      <c r="I29" s="7">
        <f t="shared" si="4"/>
        <v>361</v>
      </c>
      <c r="J29" s="7">
        <f t="shared" si="4"/>
        <v>339</v>
      </c>
      <c r="K29" s="7">
        <f t="shared" si="4"/>
        <v>360</v>
      </c>
      <c r="L29" s="7">
        <f t="shared" si="4"/>
        <v>331</v>
      </c>
      <c r="M29" s="7">
        <f t="shared" si="4"/>
        <v>3074</v>
      </c>
      <c r="N29" s="7">
        <f t="shared" si="4"/>
        <v>6968</v>
      </c>
      <c r="O29" s="2"/>
      <c r="P29" s="5"/>
    </row>
    <row r="30" spans="1:16" ht="12.75">
      <c r="A30" s="33" t="s">
        <v>78</v>
      </c>
      <c r="B30" s="33"/>
      <c r="C30" s="2"/>
      <c r="D30" s="34"/>
      <c r="E30" s="2"/>
      <c r="F30" s="2"/>
      <c r="G30" s="2"/>
      <c r="H30" s="2" t="s">
        <v>37</v>
      </c>
      <c r="I30" s="2"/>
      <c r="J30" s="2"/>
      <c r="K30" s="2"/>
      <c r="L30" s="4"/>
      <c r="M30" s="7" t="s">
        <v>38</v>
      </c>
      <c r="N30" s="7" t="s">
        <v>39</v>
      </c>
      <c r="O30" s="2"/>
      <c r="P30" s="5"/>
    </row>
    <row r="31" spans="1:16" ht="12.75">
      <c r="A31" s="35" t="s">
        <v>11</v>
      </c>
      <c r="B31" s="35"/>
      <c r="C31" s="35"/>
      <c r="D31" s="10">
        <v>23</v>
      </c>
      <c r="E31" s="10">
        <v>28</v>
      </c>
      <c r="F31" s="10">
        <v>32</v>
      </c>
      <c r="G31" s="10">
        <v>13</v>
      </c>
      <c r="H31" s="10">
        <v>37</v>
      </c>
      <c r="I31" s="10">
        <v>29</v>
      </c>
      <c r="J31" s="10">
        <v>34</v>
      </c>
      <c r="K31" s="10">
        <v>22</v>
      </c>
      <c r="L31" s="7">
        <v>23</v>
      </c>
      <c r="M31" s="36">
        <f>SUM(D31:L31)</f>
        <v>241</v>
      </c>
      <c r="N31" s="7">
        <f>SUM(M29+M31)</f>
        <v>3315</v>
      </c>
      <c r="O31" s="2"/>
      <c r="P31" s="5"/>
    </row>
    <row r="32" spans="1:16" ht="12.75">
      <c r="A32" s="37" t="s">
        <v>12</v>
      </c>
      <c r="B32" s="37"/>
      <c r="C32" s="37"/>
      <c r="D32" s="7">
        <v>6</v>
      </c>
      <c r="E32" s="7">
        <v>1</v>
      </c>
      <c r="F32" s="7">
        <v>10</v>
      </c>
      <c r="G32" s="7">
        <v>8</v>
      </c>
      <c r="H32" s="7">
        <v>6</v>
      </c>
      <c r="I32" s="7">
        <v>17</v>
      </c>
      <c r="J32" s="7">
        <v>7</v>
      </c>
      <c r="K32" s="7">
        <v>11</v>
      </c>
      <c r="L32" s="7">
        <v>8</v>
      </c>
      <c r="M32" s="7">
        <f aca="true" t="shared" si="5" ref="M32:M46">SUM(D32:L32)</f>
        <v>74</v>
      </c>
      <c r="N32" s="7">
        <f>SUM(M29+M32)</f>
        <v>3148</v>
      </c>
      <c r="O32" s="2"/>
      <c r="P32" s="5"/>
    </row>
    <row r="33" spans="1:16" ht="12.75">
      <c r="A33" s="38" t="s">
        <v>84</v>
      </c>
      <c r="B33" s="39"/>
      <c r="C33" s="40"/>
      <c r="D33" s="7">
        <v>9</v>
      </c>
      <c r="E33" s="7">
        <v>12</v>
      </c>
      <c r="F33" s="7">
        <v>5</v>
      </c>
      <c r="G33" s="7">
        <v>18</v>
      </c>
      <c r="H33" s="7">
        <v>11</v>
      </c>
      <c r="I33" s="7">
        <v>9</v>
      </c>
      <c r="J33" s="7">
        <v>22</v>
      </c>
      <c r="K33" s="7">
        <v>5</v>
      </c>
      <c r="L33" s="7">
        <v>13</v>
      </c>
      <c r="M33" s="7">
        <f t="shared" si="5"/>
        <v>104</v>
      </c>
      <c r="N33" s="7">
        <f>SUM(M29+M33)</f>
        <v>3178</v>
      </c>
      <c r="O33" s="2"/>
      <c r="P33" s="5"/>
    </row>
    <row r="34" spans="1:16" ht="12.75">
      <c r="A34" s="37" t="s">
        <v>41</v>
      </c>
      <c r="B34" s="37"/>
      <c r="C34" s="37"/>
      <c r="D34" s="7">
        <v>4</v>
      </c>
      <c r="E34" s="7">
        <v>15</v>
      </c>
      <c r="F34" s="7">
        <v>7</v>
      </c>
      <c r="G34" s="7">
        <v>8</v>
      </c>
      <c r="H34" s="7">
        <v>10</v>
      </c>
      <c r="I34" s="7">
        <v>6</v>
      </c>
      <c r="J34" s="7">
        <v>15</v>
      </c>
      <c r="K34" s="7">
        <v>13</v>
      </c>
      <c r="L34" s="7">
        <v>21</v>
      </c>
      <c r="M34" s="7">
        <f t="shared" si="5"/>
        <v>99</v>
      </c>
      <c r="N34" s="7">
        <f>SUM(M29+M34)</f>
        <v>3173</v>
      </c>
      <c r="O34" s="2"/>
      <c r="P34" s="5"/>
    </row>
    <row r="35" spans="1:16" ht="12.75">
      <c r="A35" s="37" t="s">
        <v>86</v>
      </c>
      <c r="B35" s="37"/>
      <c r="C35" s="37"/>
      <c r="D35" s="7">
        <v>17</v>
      </c>
      <c r="E35" s="7">
        <v>6</v>
      </c>
      <c r="F35" s="7">
        <v>5</v>
      </c>
      <c r="G35" s="7">
        <v>12</v>
      </c>
      <c r="H35" s="7">
        <v>6</v>
      </c>
      <c r="I35" s="7">
        <v>5</v>
      </c>
      <c r="J35" s="7">
        <v>3</v>
      </c>
      <c r="K35" s="7">
        <v>2</v>
      </c>
      <c r="L35" s="7">
        <v>7</v>
      </c>
      <c r="M35" s="7">
        <f t="shared" si="5"/>
        <v>63</v>
      </c>
      <c r="N35" s="7">
        <f>SUM(M29+M35)</f>
        <v>3137</v>
      </c>
      <c r="O35" s="2"/>
      <c r="P35" s="5"/>
    </row>
    <row r="36" spans="1:16" ht="12.75">
      <c r="A36" s="37" t="s">
        <v>13</v>
      </c>
      <c r="B36" s="37"/>
      <c r="C36" s="37"/>
      <c r="D36" s="7">
        <v>3</v>
      </c>
      <c r="E36" s="7">
        <v>7</v>
      </c>
      <c r="F36" s="7">
        <v>18</v>
      </c>
      <c r="G36" s="7">
        <v>18</v>
      </c>
      <c r="H36" s="7">
        <v>23</v>
      </c>
      <c r="I36" s="7">
        <v>27</v>
      </c>
      <c r="J36" s="7">
        <v>11</v>
      </c>
      <c r="K36" s="7">
        <v>16</v>
      </c>
      <c r="L36" s="7">
        <v>11</v>
      </c>
      <c r="M36" s="7">
        <f t="shared" si="5"/>
        <v>134</v>
      </c>
      <c r="N36" s="7">
        <f>SUM(M29+M36)</f>
        <v>3208</v>
      </c>
      <c r="O36" s="2"/>
      <c r="P36" s="5"/>
    </row>
    <row r="37" spans="1:16" ht="12.75">
      <c r="A37" s="37" t="s">
        <v>14</v>
      </c>
      <c r="B37" s="37"/>
      <c r="C37" s="37"/>
      <c r="D37" s="7">
        <v>7</v>
      </c>
      <c r="E37" s="7">
        <v>43</v>
      </c>
      <c r="F37" s="7">
        <v>19</v>
      </c>
      <c r="G37" s="7">
        <v>14</v>
      </c>
      <c r="H37" s="7">
        <v>18</v>
      </c>
      <c r="I37" s="7">
        <v>15</v>
      </c>
      <c r="J37" s="7">
        <v>18</v>
      </c>
      <c r="K37" s="7">
        <v>16</v>
      </c>
      <c r="L37" s="7">
        <v>10</v>
      </c>
      <c r="M37" s="7">
        <f t="shared" si="5"/>
        <v>160</v>
      </c>
      <c r="N37" s="7">
        <f>SUM(M29+M37)</f>
        <v>3234</v>
      </c>
      <c r="O37" s="2"/>
      <c r="P37" s="5"/>
    </row>
    <row r="38" spans="1:16" ht="12.75">
      <c r="A38" s="37" t="s">
        <v>15</v>
      </c>
      <c r="B38" s="37"/>
      <c r="C38" s="37"/>
      <c r="D38" s="7">
        <v>2</v>
      </c>
      <c r="E38" s="7">
        <v>15</v>
      </c>
      <c r="F38" s="7">
        <v>19</v>
      </c>
      <c r="G38" s="7">
        <v>9</v>
      </c>
      <c r="H38" s="7">
        <v>14</v>
      </c>
      <c r="I38" s="7">
        <v>4</v>
      </c>
      <c r="J38" s="7">
        <v>8</v>
      </c>
      <c r="K38" s="7">
        <v>7</v>
      </c>
      <c r="L38" s="7">
        <v>3</v>
      </c>
      <c r="M38" s="7">
        <f t="shared" si="5"/>
        <v>81</v>
      </c>
      <c r="N38" s="7">
        <f>SUM(M29+M38)</f>
        <v>3155</v>
      </c>
      <c r="O38" s="2"/>
      <c r="P38" s="5"/>
    </row>
    <row r="39" spans="1:16" ht="12.75">
      <c r="A39" s="37" t="s">
        <v>80</v>
      </c>
      <c r="B39" s="37"/>
      <c r="C39" s="37"/>
      <c r="D39" s="7">
        <v>5</v>
      </c>
      <c r="E39" s="7">
        <v>8</v>
      </c>
      <c r="F39" s="7">
        <v>8</v>
      </c>
      <c r="G39" s="7">
        <v>13</v>
      </c>
      <c r="H39" s="7">
        <v>13</v>
      </c>
      <c r="I39" s="7">
        <v>14</v>
      </c>
      <c r="J39" s="7">
        <v>19</v>
      </c>
      <c r="K39" s="7">
        <v>17</v>
      </c>
      <c r="L39" s="7">
        <v>6</v>
      </c>
      <c r="M39" s="7">
        <f t="shared" si="5"/>
        <v>103</v>
      </c>
      <c r="N39" s="7">
        <f>SUM(M29+M39)</f>
        <v>3177</v>
      </c>
      <c r="O39" s="2"/>
      <c r="P39" s="5"/>
    </row>
    <row r="40" spans="1:16" ht="12.75">
      <c r="A40" s="37" t="s">
        <v>42</v>
      </c>
      <c r="B40" s="37"/>
      <c r="C40" s="37"/>
      <c r="D40" s="7">
        <v>9</v>
      </c>
      <c r="E40" s="7">
        <v>9</v>
      </c>
      <c r="F40" s="7">
        <v>8</v>
      </c>
      <c r="G40" s="7">
        <v>11</v>
      </c>
      <c r="H40" s="7">
        <v>12</v>
      </c>
      <c r="I40" s="7">
        <v>15</v>
      </c>
      <c r="J40" s="7">
        <v>3</v>
      </c>
      <c r="K40" s="7">
        <v>18</v>
      </c>
      <c r="L40" s="7">
        <v>8</v>
      </c>
      <c r="M40" s="7">
        <f t="shared" si="5"/>
        <v>93</v>
      </c>
      <c r="N40" s="7">
        <f>SUM(M29+M40)</f>
        <v>3167</v>
      </c>
      <c r="O40" s="2"/>
      <c r="P40" s="5"/>
    </row>
    <row r="41" spans="1:16" ht="12.75">
      <c r="A41" s="35" t="s">
        <v>16</v>
      </c>
      <c r="B41" s="35"/>
      <c r="C41" s="35"/>
      <c r="D41" s="10">
        <v>14</v>
      </c>
      <c r="E41" s="10">
        <v>11</v>
      </c>
      <c r="F41" s="10">
        <v>23</v>
      </c>
      <c r="G41" s="10">
        <v>6</v>
      </c>
      <c r="H41" s="10">
        <v>24</v>
      </c>
      <c r="I41" s="10">
        <v>18</v>
      </c>
      <c r="J41" s="10">
        <v>2</v>
      </c>
      <c r="K41" s="10">
        <v>39</v>
      </c>
      <c r="L41" s="7">
        <v>29</v>
      </c>
      <c r="M41" s="36">
        <f t="shared" si="5"/>
        <v>166</v>
      </c>
      <c r="N41" s="7">
        <f>SUM(M29+M41)</f>
        <v>3240</v>
      </c>
      <c r="O41" s="2"/>
      <c r="P41" s="5"/>
    </row>
    <row r="42" spans="1:16" ht="12.75">
      <c r="A42" s="37" t="s">
        <v>17</v>
      </c>
      <c r="B42" s="37"/>
      <c r="C42" s="37"/>
      <c r="D42" s="7">
        <v>19</v>
      </c>
      <c r="E42" s="7">
        <v>25</v>
      </c>
      <c r="F42" s="7">
        <v>32</v>
      </c>
      <c r="G42" s="7">
        <v>20</v>
      </c>
      <c r="H42" s="7">
        <v>16</v>
      </c>
      <c r="I42" s="7">
        <v>11</v>
      </c>
      <c r="J42" s="7">
        <v>17</v>
      </c>
      <c r="K42" s="7">
        <v>12</v>
      </c>
      <c r="L42" s="7">
        <v>13</v>
      </c>
      <c r="M42" s="14">
        <f t="shared" si="5"/>
        <v>165</v>
      </c>
      <c r="N42" s="7">
        <f>SUM(M29+M42)</f>
        <v>3239</v>
      </c>
      <c r="O42" s="2"/>
      <c r="P42" s="5"/>
    </row>
    <row r="43" spans="1:16" ht="12.75">
      <c r="A43" s="37" t="s">
        <v>0</v>
      </c>
      <c r="B43" s="37"/>
      <c r="C43" s="37"/>
      <c r="D43" s="7">
        <v>4</v>
      </c>
      <c r="E43" s="7">
        <v>3</v>
      </c>
      <c r="F43" s="7">
        <v>3</v>
      </c>
      <c r="G43" s="7">
        <v>11</v>
      </c>
      <c r="H43" s="7">
        <v>13</v>
      </c>
      <c r="I43" s="7">
        <v>12</v>
      </c>
      <c r="J43" s="7">
        <v>15</v>
      </c>
      <c r="K43" s="7">
        <v>8</v>
      </c>
      <c r="L43" s="7">
        <v>5</v>
      </c>
      <c r="M43" s="7">
        <f t="shared" si="5"/>
        <v>74</v>
      </c>
      <c r="N43" s="7">
        <f>SUM(M29+M43)</f>
        <v>3148</v>
      </c>
      <c r="O43" s="2"/>
      <c r="P43" s="5"/>
    </row>
    <row r="44" spans="1:16" ht="12.75">
      <c r="A44" s="37" t="s">
        <v>87</v>
      </c>
      <c r="B44" s="37"/>
      <c r="C44" s="37"/>
      <c r="D44" s="7">
        <v>14</v>
      </c>
      <c r="E44" s="7">
        <v>23</v>
      </c>
      <c r="F44" s="7">
        <v>16</v>
      </c>
      <c r="G44" s="7">
        <v>18</v>
      </c>
      <c r="H44" s="7">
        <v>22</v>
      </c>
      <c r="I44" s="7">
        <v>12</v>
      </c>
      <c r="J44" s="7">
        <v>20</v>
      </c>
      <c r="K44" s="7">
        <v>15</v>
      </c>
      <c r="L44" s="7">
        <v>8</v>
      </c>
      <c r="M44" s="7">
        <f t="shared" si="5"/>
        <v>148</v>
      </c>
      <c r="N44" s="7">
        <f>SUM(M29+M44)</f>
        <v>3222</v>
      </c>
      <c r="O44" s="2"/>
      <c r="P44" s="5"/>
    </row>
    <row r="45" spans="1:16" ht="12.75">
      <c r="A45" s="35" t="s">
        <v>18</v>
      </c>
      <c r="B45" s="35"/>
      <c r="C45" s="35"/>
      <c r="D45" s="10">
        <v>13</v>
      </c>
      <c r="E45" s="10">
        <v>30</v>
      </c>
      <c r="F45" s="10">
        <v>28</v>
      </c>
      <c r="G45" s="10">
        <v>26</v>
      </c>
      <c r="H45" s="10">
        <v>18</v>
      </c>
      <c r="I45" s="10">
        <v>16</v>
      </c>
      <c r="J45" s="10">
        <v>24</v>
      </c>
      <c r="K45" s="10">
        <v>34</v>
      </c>
      <c r="L45" s="7">
        <v>5</v>
      </c>
      <c r="M45" s="36">
        <f t="shared" si="5"/>
        <v>194</v>
      </c>
      <c r="N45" s="7">
        <f>SUM(M29+M45)</f>
        <v>3268</v>
      </c>
      <c r="O45" s="2"/>
      <c r="P45" s="5"/>
    </row>
    <row r="46" spans="1:16" ht="12.75">
      <c r="A46" s="35" t="s">
        <v>19</v>
      </c>
      <c r="B46" s="35"/>
      <c r="C46" s="35"/>
      <c r="D46" s="10">
        <v>17</v>
      </c>
      <c r="E46" s="10">
        <v>20</v>
      </c>
      <c r="F46" s="10">
        <v>18</v>
      </c>
      <c r="G46" s="10">
        <v>18</v>
      </c>
      <c r="H46" s="10">
        <v>42</v>
      </c>
      <c r="I46" s="10">
        <v>36</v>
      </c>
      <c r="J46" s="10">
        <v>28</v>
      </c>
      <c r="K46" s="10">
        <v>22</v>
      </c>
      <c r="L46" s="7">
        <v>52</v>
      </c>
      <c r="M46" s="36">
        <f t="shared" si="5"/>
        <v>253</v>
      </c>
      <c r="N46" s="7">
        <f>SUM(M29+M46)</f>
        <v>3327</v>
      </c>
      <c r="O46" s="2"/>
      <c r="P46" s="5"/>
    </row>
    <row r="47" spans="1:16" ht="12.75">
      <c r="A47" s="41" t="s">
        <v>40</v>
      </c>
      <c r="B47" s="25"/>
      <c r="C47" s="2"/>
      <c r="D47" s="10">
        <f>SUM(D31:D46)</f>
        <v>166</v>
      </c>
      <c r="E47" s="10">
        <f aca="true" t="shared" si="6" ref="E47:M47">SUM(E31:E46)</f>
        <v>256</v>
      </c>
      <c r="F47" s="10">
        <f t="shared" si="6"/>
        <v>251</v>
      </c>
      <c r="G47" s="10">
        <f t="shared" si="6"/>
        <v>223</v>
      </c>
      <c r="H47" s="10">
        <f t="shared" si="6"/>
        <v>285</v>
      </c>
      <c r="I47" s="10">
        <f t="shared" si="6"/>
        <v>246</v>
      </c>
      <c r="J47" s="10">
        <f t="shared" si="6"/>
        <v>246</v>
      </c>
      <c r="K47" s="10">
        <f t="shared" si="6"/>
        <v>257</v>
      </c>
      <c r="L47" s="7">
        <f t="shared" si="6"/>
        <v>222</v>
      </c>
      <c r="M47" s="10">
        <f t="shared" si="6"/>
        <v>2152</v>
      </c>
      <c r="N47" s="12"/>
      <c r="O47" s="2"/>
      <c r="P47" s="5"/>
    </row>
    <row r="48" spans="1:16" ht="12.75">
      <c r="A48" s="42" t="s">
        <v>24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4"/>
      <c r="M48" s="25"/>
      <c r="N48" s="24"/>
      <c r="O48" s="2"/>
      <c r="P48" s="5"/>
    </row>
    <row r="49" spans="1:16" ht="12.75">
      <c r="A49" s="24" t="s">
        <v>23</v>
      </c>
      <c r="B49" s="12" t="s">
        <v>63</v>
      </c>
      <c r="C49" s="2"/>
      <c r="D49" s="10">
        <f>SUM(D29-D47)</f>
        <v>119</v>
      </c>
      <c r="E49" s="10">
        <f aca="true" t="shared" si="7" ref="E49:M49">SUM(E29-E47)</f>
        <v>80</v>
      </c>
      <c r="F49" s="10">
        <f t="shared" si="7"/>
        <v>87</v>
      </c>
      <c r="G49" s="10">
        <f t="shared" si="7"/>
        <v>120</v>
      </c>
      <c r="H49" s="10">
        <f t="shared" si="7"/>
        <v>96</v>
      </c>
      <c r="I49" s="10">
        <f t="shared" si="7"/>
        <v>115</v>
      </c>
      <c r="J49" s="10">
        <f t="shared" si="7"/>
        <v>93</v>
      </c>
      <c r="K49" s="10">
        <f t="shared" si="7"/>
        <v>103</v>
      </c>
      <c r="L49" s="7">
        <f t="shared" si="7"/>
        <v>109</v>
      </c>
      <c r="M49" s="10">
        <f t="shared" si="7"/>
        <v>922</v>
      </c>
      <c r="N49" s="24"/>
      <c r="O49" s="2"/>
      <c r="P49" s="5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"/>
      <c r="M50" s="2"/>
      <c r="N50" s="4"/>
      <c r="O50" s="2"/>
      <c r="P50" s="5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4"/>
      <c r="M51" s="2"/>
      <c r="N51" s="4"/>
      <c r="O51" s="2"/>
      <c r="P51" s="5"/>
    </row>
    <row r="52" spans="1:16" ht="12.75">
      <c r="A52" s="2" t="s">
        <v>26</v>
      </c>
      <c r="B52" s="2"/>
      <c r="C52" s="2"/>
      <c r="D52" s="6" t="s">
        <v>64</v>
      </c>
      <c r="E52" s="6"/>
      <c r="F52" s="6"/>
      <c r="G52" s="6"/>
      <c r="H52" s="6"/>
      <c r="I52" s="6"/>
      <c r="J52" s="6"/>
      <c r="K52" s="6"/>
      <c r="L52" s="32"/>
      <c r="M52" s="7" t="s">
        <v>66</v>
      </c>
      <c r="N52" s="7" t="s">
        <v>67</v>
      </c>
      <c r="O52" s="2"/>
      <c r="P52" s="5"/>
    </row>
    <row r="53" spans="1:16" ht="12.75">
      <c r="A53" s="2" t="s">
        <v>27</v>
      </c>
      <c r="B53" s="2"/>
      <c r="C53" s="2"/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10">
        <v>6</v>
      </c>
      <c r="J53" s="10">
        <v>7</v>
      </c>
      <c r="K53" s="10">
        <v>8</v>
      </c>
      <c r="L53" s="7">
        <v>9</v>
      </c>
      <c r="M53" s="10"/>
      <c r="N53" s="7"/>
      <c r="O53" s="2"/>
      <c r="P53" s="5"/>
    </row>
    <row r="54" spans="1:16" ht="12.75">
      <c r="A54" s="4" t="s">
        <v>62</v>
      </c>
      <c r="B54" s="2"/>
      <c r="C54" s="2"/>
      <c r="D54" s="7">
        <f>SUM(D5)</f>
        <v>364</v>
      </c>
      <c r="E54" s="7">
        <f aca="true" t="shared" si="8" ref="E54:M54">SUM(E5)</f>
        <v>382</v>
      </c>
      <c r="F54" s="7">
        <f t="shared" si="8"/>
        <v>391</v>
      </c>
      <c r="G54" s="7">
        <f t="shared" si="8"/>
        <v>422</v>
      </c>
      <c r="H54" s="7">
        <f t="shared" si="8"/>
        <v>425</v>
      </c>
      <c r="I54" s="7">
        <f t="shared" si="8"/>
        <v>453</v>
      </c>
      <c r="J54" s="7">
        <f t="shared" si="8"/>
        <v>420</v>
      </c>
      <c r="K54" s="7">
        <f t="shared" si="8"/>
        <v>375</v>
      </c>
      <c r="L54" s="7">
        <f t="shared" si="8"/>
        <v>417</v>
      </c>
      <c r="M54" s="7">
        <f t="shared" si="8"/>
        <v>3649</v>
      </c>
      <c r="N54" s="7">
        <f>SUM(N5)</f>
        <v>6968</v>
      </c>
      <c r="O54" s="2"/>
      <c r="P54" s="5"/>
    </row>
    <row r="55" spans="1:16" ht="12.75">
      <c r="A55" s="33" t="s">
        <v>78</v>
      </c>
      <c r="B55" s="33"/>
      <c r="C55" s="2"/>
      <c r="D55" s="34"/>
      <c r="E55" s="2"/>
      <c r="F55" s="2"/>
      <c r="G55" s="2"/>
      <c r="H55" s="2" t="s">
        <v>37</v>
      </c>
      <c r="I55" s="2"/>
      <c r="J55" s="2"/>
      <c r="K55" s="2"/>
      <c r="L55" s="4"/>
      <c r="M55" s="7" t="s">
        <v>38</v>
      </c>
      <c r="N55" s="7" t="s">
        <v>39</v>
      </c>
      <c r="O55" s="2"/>
      <c r="P55" s="5"/>
    </row>
    <row r="56" spans="1:16" ht="12.75">
      <c r="A56" s="37" t="s">
        <v>43</v>
      </c>
      <c r="B56" s="37"/>
      <c r="C56" s="37"/>
      <c r="D56" s="7">
        <v>1</v>
      </c>
      <c r="E56" s="7">
        <v>12</v>
      </c>
      <c r="F56" s="7">
        <v>3</v>
      </c>
      <c r="G56" s="7">
        <v>21</v>
      </c>
      <c r="H56" s="7">
        <v>12</v>
      </c>
      <c r="I56" s="7">
        <v>12</v>
      </c>
      <c r="J56" s="7">
        <v>9</v>
      </c>
      <c r="K56" s="7">
        <v>8</v>
      </c>
      <c r="L56" s="7">
        <v>10</v>
      </c>
      <c r="M56" s="7">
        <f>SUM(D56:L56)</f>
        <v>88</v>
      </c>
      <c r="N56" s="7">
        <f>SUM(M54+M56)</f>
        <v>3737</v>
      </c>
      <c r="O56" s="2"/>
      <c r="P56" s="5"/>
    </row>
    <row r="57" spans="1:16" ht="12.75">
      <c r="A57" s="37" t="s">
        <v>81</v>
      </c>
      <c r="B57" s="37"/>
      <c r="C57" s="37"/>
      <c r="D57" s="7">
        <v>5</v>
      </c>
      <c r="E57" s="7">
        <v>3</v>
      </c>
      <c r="F57" s="7">
        <v>10</v>
      </c>
      <c r="G57" s="7">
        <v>16</v>
      </c>
      <c r="H57" s="7">
        <v>15</v>
      </c>
      <c r="I57" s="7">
        <v>5</v>
      </c>
      <c r="J57" s="7">
        <v>22</v>
      </c>
      <c r="K57" s="7">
        <v>1</v>
      </c>
      <c r="L57" s="7">
        <v>9</v>
      </c>
      <c r="M57" s="7">
        <f aca="true" t="shared" si="9" ref="M57:M71">SUM(D57:L57)</f>
        <v>86</v>
      </c>
      <c r="N57" s="7">
        <f>SUM(M54+M57)</f>
        <v>3735</v>
      </c>
      <c r="O57" s="2"/>
      <c r="P57" s="5"/>
    </row>
    <row r="58" spans="1:16" ht="12.75">
      <c r="A58" s="35" t="s">
        <v>88</v>
      </c>
      <c r="B58" s="35"/>
      <c r="C58" s="35"/>
      <c r="D58" s="10">
        <v>35</v>
      </c>
      <c r="E58" s="10">
        <v>64</v>
      </c>
      <c r="F58" s="10">
        <v>49</v>
      </c>
      <c r="G58" s="10">
        <v>52</v>
      </c>
      <c r="H58" s="10">
        <v>58</v>
      </c>
      <c r="I58" s="10">
        <v>63</v>
      </c>
      <c r="J58" s="10">
        <v>70</v>
      </c>
      <c r="K58" s="10">
        <v>65</v>
      </c>
      <c r="L58" s="7">
        <v>49</v>
      </c>
      <c r="M58" s="43">
        <f t="shared" si="9"/>
        <v>505</v>
      </c>
      <c r="N58" s="7">
        <f>SUM(M54+M58)</f>
        <v>4154</v>
      </c>
      <c r="O58" s="2"/>
      <c r="P58" s="5"/>
    </row>
    <row r="59" spans="1:16" ht="12.75">
      <c r="A59" s="35" t="s">
        <v>31</v>
      </c>
      <c r="B59" s="35"/>
      <c r="C59" s="35"/>
      <c r="D59" s="10">
        <v>16</v>
      </c>
      <c r="E59" s="10">
        <v>11</v>
      </c>
      <c r="F59" s="10">
        <v>9</v>
      </c>
      <c r="G59" s="10">
        <v>20</v>
      </c>
      <c r="H59" s="10">
        <v>10</v>
      </c>
      <c r="I59" s="10">
        <v>19</v>
      </c>
      <c r="J59" s="10">
        <v>39</v>
      </c>
      <c r="K59" s="10">
        <v>20</v>
      </c>
      <c r="L59" s="7">
        <v>11</v>
      </c>
      <c r="M59" s="43">
        <f t="shared" si="9"/>
        <v>155</v>
      </c>
      <c r="N59" s="7">
        <f>SUM(M54+M59)</f>
        <v>3804</v>
      </c>
      <c r="O59" s="2"/>
      <c r="P59" s="5"/>
    </row>
    <row r="60" spans="1:16" ht="12.75">
      <c r="A60" s="37" t="s">
        <v>4</v>
      </c>
      <c r="B60" s="37"/>
      <c r="C60" s="37"/>
      <c r="D60" s="7">
        <v>11</v>
      </c>
      <c r="E60" s="7">
        <v>6</v>
      </c>
      <c r="F60" s="7">
        <v>10</v>
      </c>
      <c r="G60" s="7">
        <v>13</v>
      </c>
      <c r="H60" s="7">
        <v>10</v>
      </c>
      <c r="I60" s="7">
        <v>6</v>
      </c>
      <c r="J60" s="7">
        <v>6</v>
      </c>
      <c r="K60" s="7">
        <v>11</v>
      </c>
      <c r="L60" s="7">
        <v>17</v>
      </c>
      <c r="M60" s="7">
        <f t="shared" si="9"/>
        <v>90</v>
      </c>
      <c r="N60" s="7">
        <f>SUM(M54+M60)</f>
        <v>3739</v>
      </c>
      <c r="O60" s="2"/>
      <c r="P60" s="5"/>
    </row>
    <row r="61" spans="1:16" ht="12.75">
      <c r="A61" s="35" t="s">
        <v>32</v>
      </c>
      <c r="B61" s="35"/>
      <c r="C61" s="35"/>
      <c r="D61" s="10">
        <v>18</v>
      </c>
      <c r="E61" s="10">
        <v>29</v>
      </c>
      <c r="F61" s="10">
        <v>30</v>
      </c>
      <c r="G61" s="10">
        <v>16</v>
      </c>
      <c r="H61" s="10">
        <v>11</v>
      </c>
      <c r="I61" s="10">
        <v>19</v>
      </c>
      <c r="J61" s="10">
        <v>8</v>
      </c>
      <c r="K61" s="10">
        <v>17</v>
      </c>
      <c r="L61" s="7">
        <v>10</v>
      </c>
      <c r="M61" s="43">
        <f t="shared" si="9"/>
        <v>158</v>
      </c>
      <c r="N61" s="7">
        <f>SUM(M54+M61)</f>
        <v>3807</v>
      </c>
      <c r="O61" s="2"/>
      <c r="P61" s="5"/>
    </row>
    <row r="62" spans="1:16" ht="12.75">
      <c r="A62" s="35" t="s">
        <v>89</v>
      </c>
      <c r="B62" s="35"/>
      <c r="C62" s="35"/>
      <c r="D62" s="10">
        <v>31</v>
      </c>
      <c r="E62" s="10">
        <v>17</v>
      </c>
      <c r="F62" s="10">
        <v>28</v>
      </c>
      <c r="G62" s="10">
        <v>28</v>
      </c>
      <c r="H62" s="10">
        <v>14</v>
      </c>
      <c r="I62" s="10">
        <v>8</v>
      </c>
      <c r="J62" s="10">
        <v>13</v>
      </c>
      <c r="K62" s="10">
        <v>13</v>
      </c>
      <c r="L62" s="7">
        <v>30</v>
      </c>
      <c r="M62" s="43">
        <f t="shared" si="9"/>
        <v>182</v>
      </c>
      <c r="N62" s="7">
        <f>SUM(M54+M62)</f>
        <v>3831</v>
      </c>
      <c r="O62" s="2"/>
      <c r="P62" s="5"/>
    </row>
    <row r="63" spans="1:16" ht="12.75">
      <c r="A63" s="37" t="s">
        <v>5</v>
      </c>
      <c r="B63" s="37"/>
      <c r="C63" s="37"/>
      <c r="D63" s="7">
        <v>2</v>
      </c>
      <c r="E63" s="7">
        <v>4</v>
      </c>
      <c r="F63" s="7">
        <v>3</v>
      </c>
      <c r="G63" s="7">
        <v>3</v>
      </c>
      <c r="H63" s="7">
        <v>13</v>
      </c>
      <c r="I63" s="7">
        <v>4</v>
      </c>
      <c r="J63" s="7">
        <v>1</v>
      </c>
      <c r="K63" s="7">
        <v>7</v>
      </c>
      <c r="L63" s="7">
        <v>6</v>
      </c>
      <c r="M63" s="7">
        <f t="shared" si="9"/>
        <v>43</v>
      </c>
      <c r="N63" s="7">
        <f>SUM(M54+M63)</f>
        <v>3692</v>
      </c>
      <c r="O63" s="2"/>
      <c r="P63" s="5"/>
    </row>
    <row r="64" spans="1:16" ht="12.75">
      <c r="A64" s="35" t="s">
        <v>6</v>
      </c>
      <c r="B64" s="35"/>
      <c r="C64" s="35"/>
      <c r="D64" s="10">
        <v>17</v>
      </c>
      <c r="E64" s="10">
        <v>13</v>
      </c>
      <c r="F64" s="10">
        <v>10</v>
      </c>
      <c r="G64" s="10">
        <v>17</v>
      </c>
      <c r="H64" s="10">
        <v>41</v>
      </c>
      <c r="I64" s="10">
        <v>33</v>
      </c>
      <c r="J64" s="10">
        <v>26</v>
      </c>
      <c r="K64" s="10">
        <v>19</v>
      </c>
      <c r="L64" s="7">
        <v>44</v>
      </c>
      <c r="M64" s="43">
        <f t="shared" si="9"/>
        <v>220</v>
      </c>
      <c r="N64" s="7">
        <f>SUM(M54+M64)</f>
        <v>3869</v>
      </c>
      <c r="O64" s="2"/>
      <c r="P64" s="5"/>
    </row>
    <row r="65" spans="1:16" ht="12.75">
      <c r="A65" s="37" t="s">
        <v>7</v>
      </c>
      <c r="B65" s="37"/>
      <c r="C65" s="37"/>
      <c r="D65" s="7">
        <v>4</v>
      </c>
      <c r="E65" s="7">
        <v>4</v>
      </c>
      <c r="F65" s="7">
        <v>5</v>
      </c>
      <c r="G65" s="7">
        <v>15</v>
      </c>
      <c r="H65" s="7">
        <v>4</v>
      </c>
      <c r="I65" s="7">
        <v>8</v>
      </c>
      <c r="J65" s="7">
        <v>12</v>
      </c>
      <c r="K65" s="7">
        <v>5</v>
      </c>
      <c r="L65" s="7">
        <v>15</v>
      </c>
      <c r="M65" s="7">
        <f t="shared" si="9"/>
        <v>72</v>
      </c>
      <c r="N65" s="7">
        <f>SUM(M54+M65)</f>
        <v>3721</v>
      </c>
      <c r="O65" s="2"/>
      <c r="P65" s="5"/>
    </row>
    <row r="66" spans="1:16" ht="12.75">
      <c r="A66" s="35" t="s">
        <v>34</v>
      </c>
      <c r="B66" s="35"/>
      <c r="C66" s="35"/>
      <c r="D66" s="10">
        <v>30</v>
      </c>
      <c r="E66" s="10">
        <v>30</v>
      </c>
      <c r="F66" s="10">
        <v>26</v>
      </c>
      <c r="G66" s="10">
        <v>47</v>
      </c>
      <c r="H66" s="10">
        <v>85</v>
      </c>
      <c r="I66" s="10">
        <v>57</v>
      </c>
      <c r="J66" s="10">
        <v>50</v>
      </c>
      <c r="K66" s="10">
        <v>47</v>
      </c>
      <c r="L66" s="7">
        <v>43</v>
      </c>
      <c r="M66" s="36">
        <f t="shared" si="9"/>
        <v>415</v>
      </c>
      <c r="N66" s="7">
        <f>SUM(M54+M66)</f>
        <v>4064</v>
      </c>
      <c r="O66" s="2"/>
      <c r="P66" s="5"/>
    </row>
    <row r="67" spans="1:16" ht="12.75">
      <c r="A67" s="35" t="s">
        <v>8</v>
      </c>
      <c r="B67" s="35"/>
      <c r="C67" s="35"/>
      <c r="D67" s="10">
        <v>12</v>
      </c>
      <c r="E67" s="10">
        <v>40</v>
      </c>
      <c r="F67" s="10">
        <v>28</v>
      </c>
      <c r="G67" s="10">
        <v>10</v>
      </c>
      <c r="H67" s="10">
        <v>19</v>
      </c>
      <c r="I67" s="10">
        <v>10</v>
      </c>
      <c r="J67" s="10">
        <v>17</v>
      </c>
      <c r="K67" s="10">
        <v>17</v>
      </c>
      <c r="L67" s="7">
        <v>22</v>
      </c>
      <c r="M67" s="43">
        <f t="shared" si="9"/>
        <v>175</v>
      </c>
      <c r="N67" s="7">
        <f>SUM(M54+M67)</f>
        <v>3824</v>
      </c>
      <c r="O67" s="2"/>
      <c r="P67" s="5"/>
    </row>
    <row r="68" spans="1:16" ht="12.75">
      <c r="A68" s="35" t="s">
        <v>9</v>
      </c>
      <c r="B68" s="35"/>
      <c r="C68" s="35"/>
      <c r="D68" s="10">
        <v>17</v>
      </c>
      <c r="E68" s="10">
        <v>35</v>
      </c>
      <c r="F68" s="10">
        <v>31</v>
      </c>
      <c r="G68" s="10">
        <v>21</v>
      </c>
      <c r="H68" s="10">
        <v>30</v>
      </c>
      <c r="I68" s="10">
        <v>44</v>
      </c>
      <c r="J68" s="10">
        <v>15</v>
      </c>
      <c r="K68" s="10">
        <v>25</v>
      </c>
      <c r="L68" s="7">
        <v>40</v>
      </c>
      <c r="M68" s="43">
        <f t="shared" si="9"/>
        <v>258</v>
      </c>
      <c r="N68" s="7">
        <f>SUM(M54+M68)</f>
        <v>3907</v>
      </c>
      <c r="O68" s="2"/>
      <c r="P68" s="5"/>
    </row>
    <row r="69" spans="1:16" ht="12.75">
      <c r="A69" s="35" t="s">
        <v>83</v>
      </c>
      <c r="B69" s="35"/>
      <c r="C69" s="35"/>
      <c r="D69" s="10">
        <v>6</v>
      </c>
      <c r="E69" s="10">
        <v>5</v>
      </c>
      <c r="F69" s="10">
        <v>12</v>
      </c>
      <c r="G69" s="10">
        <v>5</v>
      </c>
      <c r="H69" s="10">
        <v>10</v>
      </c>
      <c r="I69" s="10">
        <v>23</v>
      </c>
      <c r="J69" s="10">
        <v>21</v>
      </c>
      <c r="K69" s="10">
        <v>7</v>
      </c>
      <c r="L69" s="7">
        <v>8</v>
      </c>
      <c r="M69" s="43">
        <f t="shared" si="9"/>
        <v>97</v>
      </c>
      <c r="N69" s="7">
        <f>SUM(M54+M69)</f>
        <v>3746</v>
      </c>
      <c r="O69" s="2"/>
      <c r="P69" s="5"/>
    </row>
    <row r="70" spans="1:16" ht="12.75">
      <c r="A70" s="35" t="s">
        <v>85</v>
      </c>
      <c r="B70" s="35"/>
      <c r="C70" s="35"/>
      <c r="D70" s="10">
        <v>23</v>
      </c>
      <c r="E70" s="10">
        <v>10</v>
      </c>
      <c r="F70" s="10">
        <v>6</v>
      </c>
      <c r="G70" s="10">
        <v>17</v>
      </c>
      <c r="H70" s="10">
        <v>17</v>
      </c>
      <c r="I70" s="10">
        <v>21</v>
      </c>
      <c r="J70" s="10">
        <v>8</v>
      </c>
      <c r="K70" s="10">
        <v>8</v>
      </c>
      <c r="L70" s="7">
        <v>10</v>
      </c>
      <c r="M70" s="43">
        <f t="shared" si="9"/>
        <v>120</v>
      </c>
      <c r="N70" s="7">
        <f>SUM(M54+M70)</f>
        <v>3769</v>
      </c>
      <c r="O70" s="2"/>
      <c r="P70" s="5"/>
    </row>
    <row r="71" spans="1:16" ht="12.75">
      <c r="A71" s="35" t="s">
        <v>10</v>
      </c>
      <c r="B71" s="35"/>
      <c r="C71" s="35"/>
      <c r="D71" s="10">
        <v>21</v>
      </c>
      <c r="E71" s="10">
        <v>23</v>
      </c>
      <c r="F71" s="10">
        <v>36</v>
      </c>
      <c r="G71" s="10">
        <v>24</v>
      </c>
      <c r="H71" s="10">
        <v>18</v>
      </c>
      <c r="I71" s="10">
        <v>26</v>
      </c>
      <c r="J71" s="10">
        <v>16</v>
      </c>
      <c r="K71" s="10">
        <v>13</v>
      </c>
      <c r="L71" s="7">
        <v>18</v>
      </c>
      <c r="M71" s="43">
        <f t="shared" si="9"/>
        <v>195</v>
      </c>
      <c r="N71" s="7">
        <f>SUM(M54+M71)</f>
        <v>3844</v>
      </c>
      <c r="O71" s="2"/>
      <c r="P71" s="5"/>
    </row>
    <row r="72" spans="1:16" ht="12.75">
      <c r="A72" s="44" t="s">
        <v>40</v>
      </c>
      <c r="B72" s="25"/>
      <c r="C72" s="2"/>
      <c r="D72" s="10">
        <f>SUM(D56:D71)</f>
        <v>249</v>
      </c>
      <c r="E72" s="10">
        <f aca="true" t="shared" si="10" ref="E72:M72">SUM(E56:E71)</f>
        <v>306</v>
      </c>
      <c r="F72" s="10">
        <f t="shared" si="10"/>
        <v>296</v>
      </c>
      <c r="G72" s="10">
        <f t="shared" si="10"/>
        <v>325</v>
      </c>
      <c r="H72" s="10">
        <f t="shared" si="10"/>
        <v>367</v>
      </c>
      <c r="I72" s="10">
        <f t="shared" si="10"/>
        <v>358</v>
      </c>
      <c r="J72" s="10">
        <f t="shared" si="10"/>
        <v>333</v>
      </c>
      <c r="K72" s="10">
        <f t="shared" si="10"/>
        <v>283</v>
      </c>
      <c r="L72" s="7">
        <f t="shared" si="10"/>
        <v>342</v>
      </c>
      <c r="M72" s="10">
        <f t="shared" si="10"/>
        <v>2859</v>
      </c>
      <c r="N72" s="12"/>
      <c r="O72" s="2"/>
      <c r="P72" s="5"/>
    </row>
    <row r="73" spans="1:16" ht="12.75">
      <c r="A73" s="4"/>
      <c r="B73" s="45"/>
      <c r="C73" s="2"/>
      <c r="D73" s="46"/>
      <c r="E73" s="46"/>
      <c r="F73" s="46"/>
      <c r="G73" s="46"/>
      <c r="H73" s="46"/>
      <c r="I73" s="46"/>
      <c r="J73" s="46"/>
      <c r="K73" s="46"/>
      <c r="L73" s="47"/>
      <c r="M73" s="46"/>
      <c r="N73" s="4"/>
      <c r="O73" s="2"/>
      <c r="P73" s="5"/>
    </row>
    <row r="74" spans="1:16" ht="12.75">
      <c r="A74" s="7" t="s">
        <v>22</v>
      </c>
      <c r="B74" s="25"/>
      <c r="C74" s="2"/>
      <c r="D74" s="10">
        <f>SUM(D54-D72)</f>
        <v>115</v>
      </c>
      <c r="E74" s="10">
        <f aca="true" t="shared" si="11" ref="E74:M74">SUM(E54-E72)</f>
        <v>76</v>
      </c>
      <c r="F74" s="10">
        <f t="shared" si="11"/>
        <v>95</v>
      </c>
      <c r="G74" s="10">
        <f t="shared" si="11"/>
        <v>97</v>
      </c>
      <c r="H74" s="10">
        <f t="shared" si="11"/>
        <v>58</v>
      </c>
      <c r="I74" s="10">
        <f t="shared" si="11"/>
        <v>95</v>
      </c>
      <c r="J74" s="10">
        <f t="shared" si="11"/>
        <v>87</v>
      </c>
      <c r="K74" s="10">
        <f t="shared" si="11"/>
        <v>92</v>
      </c>
      <c r="L74" s="7">
        <f t="shared" si="11"/>
        <v>75</v>
      </c>
      <c r="M74" s="10">
        <f t="shared" si="11"/>
        <v>790</v>
      </c>
      <c r="N74" s="24"/>
      <c r="O74" s="2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48" t="s">
        <v>24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 t="s">
        <v>25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2" t="s">
        <v>44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4"/>
      <c r="M79" s="2"/>
      <c r="N79" s="4"/>
      <c r="O79" s="2"/>
      <c r="P79" s="2"/>
    </row>
    <row r="80" spans="1:16" ht="12.75">
      <c r="A80" s="2" t="s">
        <v>45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4"/>
      <c r="M80" s="2"/>
      <c r="N80" s="4"/>
      <c r="O80" s="2"/>
      <c r="P80" s="2"/>
    </row>
    <row r="81" spans="1:16" ht="12.75">
      <c r="A81" s="49" t="s">
        <v>76</v>
      </c>
      <c r="B81" s="49"/>
      <c r="C81" s="50" t="s">
        <v>73</v>
      </c>
      <c r="D81" s="50" t="s">
        <v>65</v>
      </c>
      <c r="E81" s="50" t="s">
        <v>74</v>
      </c>
      <c r="F81" s="50" t="s">
        <v>75</v>
      </c>
      <c r="G81" s="50" t="s">
        <v>77</v>
      </c>
      <c r="H81" s="50" t="s">
        <v>46</v>
      </c>
      <c r="I81" s="50" t="s">
        <v>67</v>
      </c>
      <c r="J81" s="50" t="s">
        <v>68</v>
      </c>
      <c r="K81" s="24"/>
      <c r="L81" s="24"/>
      <c r="M81" s="1"/>
      <c r="N81" s="4"/>
      <c r="O81" s="1"/>
      <c r="P81" s="51"/>
    </row>
    <row r="82" spans="1:16" ht="12.75">
      <c r="A82" s="49" t="s">
        <v>47</v>
      </c>
      <c r="B82" s="49"/>
      <c r="C82" s="52">
        <v>100</v>
      </c>
      <c r="D82" s="52">
        <v>117</v>
      </c>
      <c r="E82" s="52">
        <v>57</v>
      </c>
      <c r="F82" s="52">
        <v>61</v>
      </c>
      <c r="G82" s="52">
        <v>32</v>
      </c>
      <c r="H82" s="52">
        <f>SUM(C82:G82)</f>
        <v>367</v>
      </c>
      <c r="I82" s="52">
        <v>3559</v>
      </c>
      <c r="J82" s="16">
        <f aca="true" t="shared" si="12" ref="J82:J97">SUM(H82/I82)*100</f>
        <v>10.311885361056476</v>
      </c>
      <c r="K82" s="24"/>
      <c r="L82" s="24"/>
      <c r="M82" s="1"/>
      <c r="N82" s="4"/>
      <c r="O82" s="1"/>
      <c r="P82" s="51"/>
    </row>
    <row r="83" spans="1:16" ht="12.75">
      <c r="A83" s="49" t="s">
        <v>48</v>
      </c>
      <c r="B83" s="49"/>
      <c r="C83" s="52">
        <v>3</v>
      </c>
      <c r="D83" s="52">
        <v>2</v>
      </c>
      <c r="E83" s="52">
        <v>2</v>
      </c>
      <c r="F83" s="52">
        <v>3</v>
      </c>
      <c r="G83" s="52">
        <v>1</v>
      </c>
      <c r="H83" s="52">
        <f aca="true" t="shared" si="13" ref="H83:H98">SUM(C83:G83)</f>
        <v>11</v>
      </c>
      <c r="I83" s="52">
        <v>3559</v>
      </c>
      <c r="J83" s="16">
        <f t="shared" si="12"/>
        <v>0.3090755830289407</v>
      </c>
      <c r="K83" s="24"/>
      <c r="L83" s="24"/>
      <c r="M83" s="1"/>
      <c r="N83" s="4"/>
      <c r="O83" s="1"/>
      <c r="P83" s="51"/>
    </row>
    <row r="84" spans="1:16" ht="12.75">
      <c r="A84" s="49" t="s">
        <v>49</v>
      </c>
      <c r="B84" s="49"/>
      <c r="C84" s="52">
        <v>76</v>
      </c>
      <c r="D84" s="52">
        <v>71</v>
      </c>
      <c r="E84" s="52">
        <v>98</v>
      </c>
      <c r="F84" s="52">
        <v>89</v>
      </c>
      <c r="G84" s="52">
        <v>93</v>
      </c>
      <c r="H84" s="52">
        <f t="shared" si="13"/>
        <v>427</v>
      </c>
      <c r="I84" s="52">
        <v>3559</v>
      </c>
      <c r="J84" s="16">
        <f t="shared" si="12"/>
        <v>11.99775217757797</v>
      </c>
      <c r="K84" s="24"/>
      <c r="L84" s="24"/>
      <c r="M84" s="1"/>
      <c r="N84" s="4"/>
      <c r="O84" s="1"/>
      <c r="P84" s="51"/>
    </row>
    <row r="85" spans="1:16" ht="12.75">
      <c r="A85" s="49" t="s">
        <v>50</v>
      </c>
      <c r="B85" s="49"/>
      <c r="C85" s="52">
        <v>1</v>
      </c>
      <c r="D85" s="52">
        <v>3</v>
      </c>
      <c r="E85" s="52">
        <v>4</v>
      </c>
      <c r="F85" s="52">
        <v>3</v>
      </c>
      <c r="G85" s="52">
        <v>2</v>
      </c>
      <c r="H85" s="52">
        <f t="shared" si="13"/>
        <v>13</v>
      </c>
      <c r="I85" s="52">
        <v>3559</v>
      </c>
      <c r="J85" s="16">
        <f t="shared" si="12"/>
        <v>0.3652711435796572</v>
      </c>
      <c r="K85" s="24"/>
      <c r="L85" s="24"/>
      <c r="M85" s="1"/>
      <c r="N85" s="4"/>
      <c r="O85" s="1"/>
      <c r="P85" s="51"/>
    </row>
    <row r="86" spans="1:16" ht="12.75">
      <c r="A86" s="49" t="s">
        <v>51</v>
      </c>
      <c r="B86" s="49"/>
      <c r="C86" s="52">
        <v>1</v>
      </c>
      <c r="D86" s="52">
        <v>3</v>
      </c>
      <c r="E86" s="52">
        <v>4</v>
      </c>
      <c r="F86" s="52">
        <v>5</v>
      </c>
      <c r="G86" s="52">
        <v>4</v>
      </c>
      <c r="H86" s="52">
        <f t="shared" si="13"/>
        <v>17</v>
      </c>
      <c r="I86" s="52">
        <v>3559</v>
      </c>
      <c r="J86" s="16">
        <f t="shared" si="12"/>
        <v>0.4776622646810902</v>
      </c>
      <c r="K86" s="24"/>
      <c r="L86" s="24"/>
      <c r="M86" s="1"/>
      <c r="N86" s="4"/>
      <c r="O86" s="1"/>
      <c r="P86" s="51"/>
    </row>
    <row r="87" spans="1:16" ht="12.75">
      <c r="A87" s="49" t="s">
        <v>52</v>
      </c>
      <c r="B87" s="49"/>
      <c r="C87" s="52">
        <v>167</v>
      </c>
      <c r="D87" s="52">
        <v>125</v>
      </c>
      <c r="E87" s="52">
        <v>133</v>
      </c>
      <c r="F87" s="52">
        <v>118</v>
      </c>
      <c r="G87" s="52">
        <v>83</v>
      </c>
      <c r="H87" s="52">
        <f t="shared" si="13"/>
        <v>626</v>
      </c>
      <c r="I87" s="52">
        <v>3559</v>
      </c>
      <c r="J87" s="16">
        <f t="shared" si="12"/>
        <v>17.589210452374264</v>
      </c>
      <c r="K87" s="24"/>
      <c r="L87" s="24"/>
      <c r="M87" s="1"/>
      <c r="N87" s="4"/>
      <c r="O87" s="1"/>
      <c r="P87" s="51"/>
    </row>
    <row r="88" spans="1:16" ht="12.75">
      <c r="A88" s="49" t="s">
        <v>82</v>
      </c>
      <c r="B88" s="49"/>
      <c r="C88" s="52">
        <v>298</v>
      </c>
      <c r="D88" s="52">
        <v>360</v>
      </c>
      <c r="E88" s="52">
        <v>363</v>
      </c>
      <c r="F88" s="52">
        <v>330</v>
      </c>
      <c r="G88" s="52">
        <v>376</v>
      </c>
      <c r="H88" s="52">
        <f t="shared" si="13"/>
        <v>1727</v>
      </c>
      <c r="I88" s="52">
        <v>3559</v>
      </c>
      <c r="J88" s="16">
        <f t="shared" si="12"/>
        <v>48.524866535543694</v>
      </c>
      <c r="K88" s="24"/>
      <c r="L88" s="24"/>
      <c r="M88" s="1"/>
      <c r="N88" s="4"/>
      <c r="O88" s="1"/>
      <c r="P88" s="51"/>
    </row>
    <row r="89" spans="1:16" ht="12.75">
      <c r="A89" s="49" t="s">
        <v>53</v>
      </c>
      <c r="B89" s="49"/>
      <c r="C89" s="53">
        <v>2</v>
      </c>
      <c r="D89" s="53"/>
      <c r="E89" s="53">
        <v>1</v>
      </c>
      <c r="F89" s="53">
        <v>2</v>
      </c>
      <c r="G89" s="53"/>
      <c r="H89" s="53">
        <f t="shared" si="13"/>
        <v>5</v>
      </c>
      <c r="I89" s="52">
        <v>3559</v>
      </c>
      <c r="J89" s="16">
        <f t="shared" si="12"/>
        <v>0.14048890137679124</v>
      </c>
      <c r="K89" s="24"/>
      <c r="L89" s="24"/>
      <c r="M89" s="1"/>
      <c r="N89" s="4"/>
      <c r="O89" s="1"/>
      <c r="P89" s="51"/>
    </row>
    <row r="90" spans="1:16" ht="12.75">
      <c r="A90" s="49" t="s">
        <v>54</v>
      </c>
      <c r="B90" s="49"/>
      <c r="C90" s="52">
        <v>3</v>
      </c>
      <c r="D90" s="52">
        <v>3</v>
      </c>
      <c r="E90" s="52">
        <v>8</v>
      </c>
      <c r="F90" s="52">
        <v>3</v>
      </c>
      <c r="G90" s="52">
        <v>2</v>
      </c>
      <c r="H90" s="52">
        <f t="shared" si="13"/>
        <v>19</v>
      </c>
      <c r="I90" s="52">
        <v>3559</v>
      </c>
      <c r="J90" s="16">
        <f t="shared" si="12"/>
        <v>0.5338578252318067</v>
      </c>
      <c r="K90" s="24"/>
      <c r="L90" s="24"/>
      <c r="M90" s="1"/>
      <c r="N90" s="4"/>
      <c r="O90" s="1"/>
      <c r="P90" s="51"/>
    </row>
    <row r="91" spans="1:16" ht="12.75">
      <c r="A91" s="49" t="s">
        <v>55</v>
      </c>
      <c r="B91" s="49"/>
      <c r="C91" s="53">
        <v>2</v>
      </c>
      <c r="D91" s="53">
        <v>2</v>
      </c>
      <c r="E91" s="53"/>
      <c r="F91" s="53"/>
      <c r="G91" s="53"/>
      <c r="H91" s="53">
        <f t="shared" si="13"/>
        <v>4</v>
      </c>
      <c r="I91" s="52">
        <v>3559</v>
      </c>
      <c r="J91" s="16">
        <f t="shared" si="12"/>
        <v>0.112391121101433</v>
      </c>
      <c r="K91" s="24"/>
      <c r="L91" s="24"/>
      <c r="M91" s="1"/>
      <c r="N91" s="4"/>
      <c r="O91" s="1"/>
      <c r="P91" s="51"/>
    </row>
    <row r="92" spans="1:16" ht="12.75">
      <c r="A92" s="49" t="s">
        <v>56</v>
      </c>
      <c r="B92" s="49"/>
      <c r="C92" s="53"/>
      <c r="D92" s="53"/>
      <c r="E92" s="53">
        <v>2</v>
      </c>
      <c r="F92" s="53">
        <v>2</v>
      </c>
      <c r="G92" s="53"/>
      <c r="H92" s="53">
        <f t="shared" si="13"/>
        <v>4</v>
      </c>
      <c r="I92" s="52">
        <v>3559</v>
      </c>
      <c r="J92" s="16">
        <f t="shared" si="12"/>
        <v>0.112391121101433</v>
      </c>
      <c r="K92" s="24"/>
      <c r="L92" s="24"/>
      <c r="M92" s="1"/>
      <c r="N92" s="4"/>
      <c r="O92" s="1"/>
      <c r="P92" s="51"/>
    </row>
    <row r="93" spans="1:16" ht="12.75">
      <c r="A93" s="49" t="s">
        <v>57</v>
      </c>
      <c r="B93" s="49"/>
      <c r="C93" s="53">
        <v>5</v>
      </c>
      <c r="D93" s="53">
        <v>2</v>
      </c>
      <c r="E93" s="53">
        <v>2</v>
      </c>
      <c r="F93" s="53">
        <v>5</v>
      </c>
      <c r="G93" s="53">
        <v>3</v>
      </c>
      <c r="H93" s="53">
        <f t="shared" si="13"/>
        <v>17</v>
      </c>
      <c r="I93" s="52">
        <v>3559</v>
      </c>
      <c r="J93" s="16">
        <f t="shared" si="12"/>
        <v>0.4776622646810902</v>
      </c>
      <c r="K93" s="24"/>
      <c r="L93" s="24"/>
      <c r="M93" s="1"/>
      <c r="N93" s="4"/>
      <c r="O93" s="1"/>
      <c r="P93" s="51"/>
    </row>
    <row r="94" spans="1:16" ht="12.75">
      <c r="A94" s="49" t="s">
        <v>58</v>
      </c>
      <c r="B94" s="49"/>
      <c r="C94" s="53">
        <v>37</v>
      </c>
      <c r="D94" s="53">
        <v>40</v>
      </c>
      <c r="E94" s="53">
        <v>57</v>
      </c>
      <c r="F94" s="53">
        <v>52</v>
      </c>
      <c r="G94" s="53">
        <v>50</v>
      </c>
      <c r="H94" s="53">
        <f t="shared" si="13"/>
        <v>236</v>
      </c>
      <c r="I94" s="52">
        <v>3559</v>
      </c>
      <c r="J94" s="16">
        <f t="shared" si="12"/>
        <v>6.631076144984546</v>
      </c>
      <c r="K94" s="24"/>
      <c r="L94" s="24"/>
      <c r="M94" s="1"/>
      <c r="N94" s="4"/>
      <c r="O94" s="1"/>
      <c r="P94" s="51"/>
    </row>
    <row r="95" spans="1:16" ht="12.75">
      <c r="A95" s="49" t="s">
        <v>69</v>
      </c>
      <c r="B95" s="49"/>
      <c r="C95" s="53">
        <v>6</v>
      </c>
      <c r="D95" s="53">
        <v>3</v>
      </c>
      <c r="E95" s="53">
        <v>3</v>
      </c>
      <c r="F95" s="53"/>
      <c r="G95" s="53">
        <v>1</v>
      </c>
      <c r="H95" s="53">
        <f t="shared" si="13"/>
        <v>13</v>
      </c>
      <c r="I95" s="52">
        <v>3559</v>
      </c>
      <c r="J95" s="16">
        <f t="shared" si="12"/>
        <v>0.3652711435796572</v>
      </c>
      <c r="K95" s="24"/>
      <c r="L95" s="24"/>
      <c r="M95" s="1"/>
      <c r="N95" s="4"/>
      <c r="O95" s="1"/>
      <c r="P95" s="51"/>
    </row>
    <row r="96" spans="1:16" ht="12.75">
      <c r="A96" s="49" t="s">
        <v>70</v>
      </c>
      <c r="B96" s="49"/>
      <c r="C96" s="53">
        <v>21</v>
      </c>
      <c r="D96" s="53">
        <v>18</v>
      </c>
      <c r="E96" s="53">
        <v>17</v>
      </c>
      <c r="F96" s="53"/>
      <c r="G96" s="53">
        <v>17</v>
      </c>
      <c r="H96" s="53">
        <f t="shared" si="13"/>
        <v>73</v>
      </c>
      <c r="I96" s="52">
        <v>3559</v>
      </c>
      <c r="J96" s="16">
        <f t="shared" si="12"/>
        <v>2.051137960101152</v>
      </c>
      <c r="K96" s="24"/>
      <c r="L96" s="24"/>
      <c r="M96" s="1"/>
      <c r="N96" s="4"/>
      <c r="O96" s="1"/>
      <c r="P96" s="51"/>
    </row>
    <row r="97" spans="1:16" ht="12.75">
      <c r="A97" s="49" t="s">
        <v>71</v>
      </c>
      <c r="B97" s="49"/>
      <c r="C97" s="52"/>
      <c r="D97" s="52"/>
      <c r="E97" s="52"/>
      <c r="F97" s="52"/>
      <c r="G97" s="52"/>
      <c r="H97" s="52">
        <f t="shared" si="13"/>
        <v>0</v>
      </c>
      <c r="I97" s="52">
        <v>3559</v>
      </c>
      <c r="J97" s="16">
        <f t="shared" si="12"/>
        <v>0</v>
      </c>
      <c r="K97" s="24"/>
      <c r="L97" s="24"/>
      <c r="M97" s="1"/>
      <c r="N97" s="4"/>
      <c r="O97" s="1"/>
      <c r="P97" s="51"/>
    </row>
    <row r="98" spans="1:16" ht="12.75">
      <c r="A98" s="49" t="s">
        <v>72</v>
      </c>
      <c r="B98" s="49"/>
      <c r="C98" s="52">
        <f>SUM(C82:C97)</f>
        <v>722</v>
      </c>
      <c r="D98" s="52">
        <f>SUM(D82:D97)</f>
        <v>749</v>
      </c>
      <c r="E98" s="52">
        <f>SUM(E82:E97)</f>
        <v>751</v>
      </c>
      <c r="F98" s="52">
        <f>SUM(F82:F97)</f>
        <v>673</v>
      </c>
      <c r="G98" s="52">
        <f>SUM(G82:G97)</f>
        <v>664</v>
      </c>
      <c r="H98" s="52">
        <f t="shared" si="13"/>
        <v>3559</v>
      </c>
      <c r="I98" s="52">
        <v>3559</v>
      </c>
      <c r="J98" s="16">
        <f>SUM(H98/I98)*100</f>
        <v>100</v>
      </c>
      <c r="K98" s="24"/>
      <c r="L98" s="24"/>
      <c r="M98" s="1"/>
      <c r="N98" s="4"/>
      <c r="O98" s="1"/>
      <c r="P98" s="51"/>
    </row>
    <row r="99" spans="1:16" ht="12.75">
      <c r="A99" s="49" t="s">
        <v>59</v>
      </c>
      <c r="B99" s="49"/>
      <c r="C99" s="52">
        <v>776</v>
      </c>
      <c r="D99" s="52">
        <v>795</v>
      </c>
      <c r="E99" s="52">
        <v>780</v>
      </c>
      <c r="F99" s="52">
        <v>729</v>
      </c>
      <c r="G99" s="52">
        <v>731</v>
      </c>
      <c r="H99" s="52">
        <f>SUM(C99:G99)</f>
        <v>3811</v>
      </c>
      <c r="I99" s="52"/>
      <c r="J99" s="52"/>
      <c r="K99" s="24"/>
      <c r="L99" s="24"/>
      <c r="M99" s="1"/>
      <c r="N99" s="4"/>
      <c r="O99" s="1"/>
      <c r="P99" s="51"/>
    </row>
    <row r="100" spans="1:16" ht="12.75">
      <c r="A100" s="54"/>
      <c r="B100" s="54"/>
      <c r="C100" s="54"/>
      <c r="D100" s="54"/>
      <c r="E100" s="54"/>
      <c r="F100" s="54"/>
      <c r="G100" s="54"/>
      <c r="H100" s="54"/>
      <c r="I100" s="54"/>
      <c r="J100" s="24"/>
      <c r="K100" s="24"/>
      <c r="L100" s="24"/>
      <c r="M100" s="1"/>
      <c r="N100" s="4"/>
      <c r="O100" s="1"/>
      <c r="P100" s="51"/>
    </row>
    <row r="101" spans="1:16" ht="12.75">
      <c r="A101" s="54"/>
      <c r="B101" s="54"/>
      <c r="C101" s="54"/>
      <c r="D101" s="54"/>
      <c r="E101" s="54"/>
      <c r="F101" s="54"/>
      <c r="G101" s="54"/>
      <c r="H101" s="54"/>
      <c r="I101" s="54"/>
      <c r="J101" s="24"/>
      <c r="K101" s="24"/>
      <c r="L101" s="24"/>
      <c r="M101" s="1"/>
      <c r="N101" s="4"/>
      <c r="O101" s="1"/>
      <c r="P101" s="51"/>
    </row>
    <row r="102" spans="1:16" ht="12.75">
      <c r="A102" s="54"/>
      <c r="B102" s="54"/>
      <c r="C102" s="54"/>
      <c r="D102" s="54"/>
      <c r="E102" s="54"/>
      <c r="F102" s="54"/>
      <c r="G102" s="54"/>
      <c r="H102" s="54"/>
      <c r="I102" s="54"/>
      <c r="J102" s="24"/>
      <c r="K102" s="24"/>
      <c r="L102" s="24"/>
      <c r="M102" s="1"/>
      <c r="N102" s="4"/>
      <c r="O102" s="1"/>
      <c r="P102" s="51"/>
    </row>
    <row r="103" spans="1:16" ht="12.75">
      <c r="A103" s="54"/>
      <c r="B103" s="54"/>
      <c r="C103" s="54"/>
      <c r="D103" s="54"/>
      <c r="E103" s="54"/>
      <c r="F103" s="54"/>
      <c r="G103" s="54"/>
      <c r="H103" s="54"/>
      <c r="I103" s="54"/>
      <c r="J103" s="24"/>
      <c r="K103" s="24"/>
      <c r="L103" s="24"/>
      <c r="M103" s="1"/>
      <c r="N103" s="4"/>
      <c r="O103" s="1"/>
      <c r="P103" s="51"/>
    </row>
    <row r="104" spans="1:16" ht="12.75">
      <c r="A104" s="54"/>
      <c r="B104" s="54"/>
      <c r="C104" s="54"/>
      <c r="D104" s="54"/>
      <c r="E104" s="54"/>
      <c r="F104" s="54"/>
      <c r="G104" s="54"/>
      <c r="H104" s="54"/>
      <c r="I104" s="54"/>
      <c r="J104" s="24"/>
      <c r="K104" s="24"/>
      <c r="L104" s="24"/>
      <c r="M104" s="1"/>
      <c r="N104" s="4"/>
      <c r="O104" s="1"/>
      <c r="P104" s="51"/>
    </row>
    <row r="105" spans="1:16" ht="12.75">
      <c r="A105" s="54"/>
      <c r="B105" s="54"/>
      <c r="C105" s="54"/>
      <c r="D105" s="54"/>
      <c r="E105" s="54"/>
      <c r="F105" s="54"/>
      <c r="G105" s="54"/>
      <c r="H105" s="54"/>
      <c r="I105" s="54"/>
      <c r="J105" s="24"/>
      <c r="K105" s="24"/>
      <c r="L105" s="24"/>
      <c r="M105" s="1"/>
      <c r="N105" s="4"/>
      <c r="O105" s="1"/>
      <c r="P105" s="51"/>
    </row>
  </sheetData>
  <mergeCells count="36">
    <mergeCell ref="D2:L2"/>
    <mergeCell ref="B3:C3"/>
    <mergeCell ref="D27:L27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D52:L52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2003-01-25T15:21:42Z</dcterms:created>
  <dcterms:modified xsi:type="dcterms:W3CDTF">2003-01-25T16:25:10Z</dcterms:modified>
  <cp:category/>
  <cp:version/>
  <cp:contentType/>
  <cp:contentStatus/>
</cp:coreProperties>
</file>